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usrinfo\Desktop\DATOS JUNIO 2025\CONTABILIDAD\PRESUPUESTO\"/>
    </mc:Choice>
  </mc:AlternateContent>
  <xr:revisionPtr revIDLastSave="0" documentId="13_ncr:1_{F4987867-E6E5-4E7C-9282-D83162D7D4D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lantilla Presupuesto" sheetId="1" r:id="rId1"/>
  </sheets>
  <definedNames>
    <definedName name="_xlnm.Print_Area" localSheetId="0">'Plantilla Presupuesto'!$A$1:$J$109</definedName>
    <definedName name="_xlnm.Print_Titles" localSheetId="0">'Plantilla Presupuesto'!$1:$11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J18" i="1"/>
  <c r="J19" i="1"/>
  <c r="J15" i="1"/>
  <c r="J14" i="1"/>
  <c r="J13" i="1"/>
  <c r="I19" i="1"/>
  <c r="I13" i="1"/>
  <c r="C77" i="1"/>
  <c r="C89" i="1" s="1"/>
  <c r="B65" i="1"/>
  <c r="D55" i="1"/>
  <c r="C55" i="1"/>
  <c r="B55" i="1"/>
  <c r="D39" i="1"/>
  <c r="C39" i="1"/>
  <c r="B39" i="1"/>
  <c r="D29" i="1"/>
  <c r="C29" i="1"/>
  <c r="B29" i="1"/>
  <c r="H19" i="1"/>
  <c r="G19" i="1"/>
  <c r="F19" i="1"/>
  <c r="E19" i="1"/>
  <c r="D19" i="1"/>
  <c r="C19" i="1"/>
  <c r="B19" i="1"/>
  <c r="H13" i="1"/>
  <c r="H12" i="1" s="1"/>
  <c r="H89" i="1" s="1"/>
  <c r="G13" i="1"/>
  <c r="G12" i="1" s="1"/>
  <c r="F13" i="1"/>
  <c r="F12" i="1" s="1"/>
  <c r="E13" i="1"/>
  <c r="E12" i="1" s="1"/>
  <c r="D13" i="1"/>
  <c r="B13" i="1"/>
  <c r="J12" i="1" l="1"/>
  <c r="I12" i="1"/>
  <c r="B12" i="1"/>
  <c r="B77" i="1" s="1"/>
  <c r="B89" i="1" s="1"/>
  <c r="E89" i="1"/>
  <c r="E77" i="1"/>
  <c r="F89" i="1"/>
  <c r="F77" i="1"/>
  <c r="G89" i="1"/>
  <c r="G77" i="1"/>
  <c r="H77" i="1"/>
  <c r="D12" i="1"/>
  <c r="D77" i="1" l="1"/>
  <c r="D89" i="1" s="1"/>
  <c r="J89" i="1" l="1"/>
  <c r="J77" i="1"/>
</calcChain>
</file>

<file path=xl/sharedStrings.xml><?xml version="1.0" encoding="utf-8"?>
<sst xmlns="http://schemas.openxmlformats.org/spreadsheetml/2006/main" count="107" uniqueCount="107">
  <si>
    <t>Comisión Hípica Nacional</t>
  </si>
  <si>
    <t>AÑO 2025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</si>
  <si>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</si>
  <si>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</si>
  <si>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</si>
  <si>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</si>
  <si>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</si>
  <si>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</si>
  <si>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</si>
  <si>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</si>
  <si>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</si>
  <si>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</si>
  <si>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</si>
  <si>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</si>
  <si>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</si>
  <si>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</si>
  <si>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</si>
  <si>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</si>
  <si>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</si>
  <si>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</si>
  <si>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</si>
  <si>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</si>
  <si>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</si>
  <si>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</si>
  <si>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</si>
  <si>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</si>
  <si>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</si>
  <si>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</si>
  <si>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</si>
  <si>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</si>
  <si>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</si>
  <si>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</si>
  <si>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</si>
  <si>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</si>
  <si>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</si>
  <si>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</si>
  <si>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</si>
  <si>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</si>
  <si>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</si>
  <si>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</si>
  <si>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</si>
  <si>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</si>
  <si>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</si>
  <si>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</si>
  <si>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</si>
  <si>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</si>
  <si>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</si>
  <si>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</si>
  <si>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</si>
  <si>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</si>
  <si>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</si>
  <si>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</si>
  <si>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</si>
  <si>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</si>
  <si>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</si>
  <si>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</si>
  <si>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</si>
  <si>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</si>
  <si>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</si>
  <si>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</si>
  <si>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</si>
  <si>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</si>
  <si>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</si>
  <si>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</si>
  <si>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</si>
  <si>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</si>
  <si>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</si>
  <si>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</si>
  <si>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</si>
  <si>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</si>
  <si>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</si>
  <si>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</si>
  <si>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</si>
  <si>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</si>
  <si>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</si>
  <si>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</si>
  <si>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</si>
  <si>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</si>
  <si>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</si>
  <si>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</si>
  <si>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</si>
  <si>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</si>
  <si>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</si>
  <si>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</si>
  <si>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</si>
  <si>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</si>
  <si>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</si>
  <si>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</si>
  <si>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</si>
  <si>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</si>
  <si>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</si>
  <si>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1"/>
        <color rgb="FF000000"/>
        <rFont val="Calibri"/>
        <family val="2"/>
        <charset val="1"/>
      </rPr>
      <t>Presupuesto aprobado</t>
    </r>
    <r>
      <rPr>
        <sz val="11"/>
        <color rgb="FF000000"/>
        <rFont val="Calibri"/>
        <family val="2"/>
        <charset val="1"/>
      </rPr>
      <t>: Se refiere al prepuesto aprobado en Ley de Prespuesto General del Estado</t>
    </r>
  </si>
  <si>
    <r>
      <rPr>
        <b/>
        <sz val="11"/>
        <color rgb="FF000000"/>
        <rFont val="Calibri"/>
        <family val="2"/>
        <charset val="1"/>
      </rPr>
      <t>Presupuesto modificado</t>
    </r>
    <r>
      <rPr>
        <sz val="11"/>
        <color rgb="FF000000"/>
        <rFont val="Calibri"/>
        <family val="2"/>
        <charset val="1"/>
      </rPr>
      <t xml:space="preserve">: Se refiere al prespuesto aprobado en caso de que el Congreso Nacional apruebe </t>
    </r>
  </si>
  <si>
    <t>un presupuesto complementario.</t>
  </si>
  <si>
    <r>
      <rPr>
        <b/>
        <sz val="11"/>
        <color rgb="FF000000"/>
        <rFont val="Calibri"/>
        <family val="2"/>
        <charset val="1"/>
      </rPr>
      <t xml:space="preserve">Total devengado: </t>
    </r>
    <r>
      <rPr>
        <sz val="11"/>
        <color rgb="FF000000"/>
        <rFont val="Calibri"/>
        <family val="2"/>
        <charset val="1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</si>
  <si>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</si>
  <si>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</si>
  <si>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</si>
  <si>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Revisado por:</t>
  </si>
  <si>
    <t xml:space="preserve"> Yngrid Berroa</t>
  </si>
  <si>
    <t>Maria Teresa Cocco Dominguez</t>
  </si>
  <si>
    <t>Enc. Depto. Contabilidad</t>
  </si>
  <si>
    <t>Administradora de la CHN</t>
  </si>
  <si>
    <t>Aprobado por:</t>
  </si>
  <si>
    <t>Junio</t>
  </si>
  <si>
    <t>Hector Radhames Senra Aybar</t>
  </si>
  <si>
    <t>Vice-Presidente de la CHN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</si>
</sst>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&quot;RD$&quot;#,##0_);&quot;(RD$&quot;#,##0\)"/>
    <numFmt numFmtId="166" formatCode="_(* #,##0_);_(* \(#,##0\);_(* \-??_);_(@_)"/>
  </numFmts>
  <fonts count="7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DEEBF7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0" fontId="6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 applyProtection="1">
      <alignment horizontal="left" vertical="center" wrapText="1"/>
    </xf>
    <xf numFmtId="164" fontId="3" fillId="0" borderId="1" xfId="1" applyFont="1" applyBorder="1" applyAlignment="1" applyProtection="1">
      <alignment vertical="center" wrapText="1"/>
    </xf>
    <xf numFmtId="165" fontId="3" fillId="0" borderId="1" xfId="1" applyNumberFormat="1" applyFont="1" applyBorder="1" applyAlignment="1" applyProtection="1">
      <alignment vertical="center" wrapText="1"/>
    </xf>
    <xf numFmtId="0" fontId="4" fillId="0" borderId="1" xfId="0" applyFont="1" applyBorder="1" applyAlignment="1">
      <alignment horizontal="left" vertical="center" wrapText="1" indent="2"/>
    </xf>
    <xf numFmtId="4" fontId="4" fillId="0" borderId="1" xfId="0" applyNumberFormat="1" applyFont="1" applyBorder="1"/>
    <xf numFmtId="166" fontId="4" fillId="0" borderId="1" xfId="0" applyNumberFormat="1" applyFont="1" applyBorder="1" applyAlignment="1">
      <alignment vertical="center" wrapText="1"/>
    </xf>
    <xf numFmtId="0" fontId="4" fillId="0" borderId="1" xfId="0" applyFont="1" applyBorder="1"/>
    <xf numFmtId="164" fontId="4" fillId="0" borderId="1" xfId="1" applyFont="1" applyBorder="1" applyProtection="1"/>
    <xf numFmtId="164" fontId="4" fillId="0" borderId="1" xfId="1" applyFont="1" applyBorder="1" applyAlignment="1" applyProtection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0" xfId="0" applyFont="1"/>
    <xf numFmtId="0" fontId="6" fillId="0" borderId="0" xfId="2" applyAlignment="1">
      <alignment horizontal="left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3876480</xdr:colOff>
      <xdr:row>0</xdr:row>
      <xdr:rowOff>86040</xdr:rowOff>
    </xdr:from>
    <xdr:to>
      <xdr:col>2</xdr:col>
      <xdr:colOff>803160</xdr:colOff>
      <xdr:row>6</xdr:row>
      <xdr:rowOff>24840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174" t="24521" r="2981" b="35624"/>
        <a:stretch/>
      </xdr:blipFill>
      <xdr:spPr>
        <a:xfrm>
          <a:off x="3876480" y="86040"/>
          <a:ext cx="2916720" cy="1081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J110"/>
  <sheetViews>
    <sheetView showGridLines="0" tabSelected="1" topLeftCell="A70" zoomScale="130" zoomScaleNormal="130" workbookViewId="0">
      <pane xSplit="1" topLeftCell="B1" activePane="topRight" state="frozen"/>
      <selection activeCell="A4" sqref="A4"/>
      <selection pane="topRight" activeCell="A110" sqref="A110"/>
    </sheetView>
  </sheetViews>
  <sheetFormatPr baseColWidth="10" defaultColWidth="9.140625" defaultRowHeight="15" customHeight="1" x14ac:dyDescent="0.25"/>
  <cols>
    <col min="1" max="1" width="70.42578125" customWidth="1"/>
    <col min="2" max="2" width="14.5703125" customWidth="1"/>
    <col min="3" max="3" width="13.140625" customWidth="1"/>
    <col min="4" max="4" width="12" customWidth="1"/>
    <col min="5" max="5" width="12.42578125" customWidth="1"/>
    <col min="6" max="6" width="12.7109375" customWidth="1"/>
    <col min="7" max="7" width="12.5703125" customWidth="1"/>
    <col min="8" max="9" width="12.28515625" customWidth="1"/>
    <col min="10" max="10" width="13.85546875" customWidth="1"/>
  </cols>
  <sheetData>
    <row r="7" spans="1:10" ht="17.45" customHeight="1" x14ac:dyDescent="0.25">
      <c r="A7" s="22" t="s">
        <v>0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ht="17.45" customHeight="1" x14ac:dyDescent="0.25">
      <c r="A8" s="22" t="s">
        <v>1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ht="15.75" customHeight="1" x14ac:dyDescent="0.25">
      <c r="A9" s="23" t="s">
        <v>2</v>
      </c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1" t="s">
        <v>3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ht="31.5" x14ac:dyDescent="0.25">
      <c r="A11" s="2" t="s">
        <v>4</v>
      </c>
      <c r="B11" s="3" t="s">
        <v>5</v>
      </c>
      <c r="C11" s="3" t="s">
        <v>6</v>
      </c>
      <c r="D11" s="3" t="s">
        <v>7</v>
      </c>
      <c r="E11" s="3" t="s">
        <v>8</v>
      </c>
      <c r="F11" s="3" t="s">
        <v>9</v>
      </c>
      <c r="G11" s="3" t="s">
        <v>10</v>
      </c>
      <c r="H11" s="3" t="s">
        <v>11</v>
      </c>
      <c r="I11" s="3" t="s">
        <v>104</v>
      </c>
      <c r="J11" s="3" t="s">
        <v>12</v>
      </c>
    </row>
    <row r="12" spans="1:10" x14ac:dyDescent="0.25">
      <c r="A12" s="4" t="s">
        <v>13</v>
      </c>
      <c r="B12" s="5">
        <f>+B13+B19+B29+B39+B55+B65</f>
        <v>155327650</v>
      </c>
      <c r="C12" s="5"/>
      <c r="D12" s="5">
        <f>+D13+D19+D29+D39+D55+D65</f>
        <v>6792847.3099999996</v>
      </c>
      <c r="E12" s="5">
        <f>+E13+E19+E29+E39+E55+E65</f>
        <v>6631524.7700000005</v>
      </c>
      <c r="F12" s="5">
        <f>+F13+F19+F29+F39+F55+F65</f>
        <v>6656932.0699999994</v>
      </c>
      <c r="G12" s="5">
        <f>+G13+G19+G29+G39+G55+G65</f>
        <v>6793009.2999999998</v>
      </c>
      <c r="H12" s="5">
        <f>H13+H19</f>
        <v>6853835.6899999995</v>
      </c>
      <c r="I12" s="5">
        <f>I13+I19</f>
        <v>6882334.540000001</v>
      </c>
      <c r="J12" s="5">
        <f>D12+E12+F12+G12+H12+I12</f>
        <v>40610483.68</v>
      </c>
    </row>
    <row r="13" spans="1:10" x14ac:dyDescent="0.25">
      <c r="A13" s="4" t="s">
        <v>14</v>
      </c>
      <c r="B13" s="6">
        <f>+B14+B15+B16+B17+B18</f>
        <v>85495919</v>
      </c>
      <c r="C13" s="7">
        <v>-400000</v>
      </c>
      <c r="D13" s="6">
        <f>+D14+D15+D16+D17+D18</f>
        <v>5931619.6999999993</v>
      </c>
      <c r="E13" s="6">
        <f>+E14+E15+E16+E17+E18</f>
        <v>5894403.3600000003</v>
      </c>
      <c r="F13" s="6">
        <f>+F14+F15+F16+F17+F18</f>
        <v>5969441.9799999995</v>
      </c>
      <c r="G13" s="6">
        <f>+G14+G15+G16+G17+G18</f>
        <v>6010454.71</v>
      </c>
      <c r="H13" s="6">
        <f>H14+H15+H18</f>
        <v>6085079.6899999995</v>
      </c>
      <c r="I13" s="6">
        <f>I14+I15+I18</f>
        <v>6129097.0200000005</v>
      </c>
      <c r="J13" s="5">
        <f>D13+E13+F13+G13+H13+I13</f>
        <v>36020096.460000001</v>
      </c>
    </row>
    <row r="14" spans="1:10" x14ac:dyDescent="0.25">
      <c r="A14" s="8" t="s">
        <v>15</v>
      </c>
      <c r="B14" s="9">
        <v>66098242</v>
      </c>
      <c r="C14" s="10">
        <v>2500</v>
      </c>
      <c r="D14" s="9">
        <v>4725514.0999999996</v>
      </c>
      <c r="E14" s="9">
        <v>4693247.46</v>
      </c>
      <c r="F14" s="9">
        <v>4758306.0999999996</v>
      </c>
      <c r="G14" s="20">
        <v>4790546.0999999996</v>
      </c>
      <c r="H14" s="20">
        <v>4855246.0999999996</v>
      </c>
      <c r="I14" s="20">
        <v>4893409.2</v>
      </c>
      <c r="J14" s="5">
        <f>D14+E14+F14+G14+H14+I14</f>
        <v>28716269.059999999</v>
      </c>
    </row>
    <row r="15" spans="1:10" x14ac:dyDescent="0.25">
      <c r="A15" s="8" t="s">
        <v>16</v>
      </c>
      <c r="B15" s="9">
        <v>10900860</v>
      </c>
      <c r="C15" s="10">
        <v>-3165000</v>
      </c>
      <c r="D15" s="9">
        <v>493000</v>
      </c>
      <c r="E15" s="9">
        <v>493000</v>
      </c>
      <c r="F15" s="9">
        <v>493000</v>
      </c>
      <c r="G15" s="9">
        <v>493000</v>
      </c>
      <c r="H15" s="9">
        <v>493000</v>
      </c>
      <c r="I15" s="20">
        <v>493000</v>
      </c>
      <c r="J15" s="5">
        <f>D15+E15+F15+G15+H15+I15</f>
        <v>2958000</v>
      </c>
    </row>
    <row r="16" spans="1:10" x14ac:dyDescent="0.25">
      <c r="A16" s="8" t="s">
        <v>17</v>
      </c>
      <c r="B16" s="10"/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 s="8" t="s">
        <v>18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 s="8" t="s">
        <v>19</v>
      </c>
      <c r="B18" s="9">
        <v>8496817</v>
      </c>
      <c r="C18" s="10">
        <v>265000</v>
      </c>
      <c r="D18" s="9">
        <v>713105.6</v>
      </c>
      <c r="E18" s="9">
        <v>708155.9</v>
      </c>
      <c r="F18" s="9">
        <v>718135.88</v>
      </c>
      <c r="G18" s="20">
        <v>726908.61</v>
      </c>
      <c r="H18" s="20">
        <v>736833.59</v>
      </c>
      <c r="I18" s="20">
        <v>742687.82</v>
      </c>
      <c r="J18" s="5">
        <f>D18+E18+F18+G18+H18+I18</f>
        <v>4345827.3999999994</v>
      </c>
    </row>
    <row r="19" spans="1:10" x14ac:dyDescent="0.25">
      <c r="A19" s="4" t="s">
        <v>20</v>
      </c>
      <c r="B19" s="6">
        <f t="shared" ref="B19:G19" si="0">SUM(B20:B28)</f>
        <v>9831731</v>
      </c>
      <c r="C19" s="6">
        <f t="shared" si="0"/>
        <v>400000</v>
      </c>
      <c r="D19" s="6">
        <f t="shared" si="0"/>
        <v>861227.61</v>
      </c>
      <c r="E19" s="6">
        <f t="shared" si="0"/>
        <v>737121.41</v>
      </c>
      <c r="F19" s="6">
        <f t="shared" si="0"/>
        <v>687490.09</v>
      </c>
      <c r="G19" s="6">
        <f t="shared" si="0"/>
        <v>782554.59</v>
      </c>
      <c r="H19" s="6">
        <f>H20</f>
        <v>768756</v>
      </c>
      <c r="I19" s="6">
        <f>I20</f>
        <v>753237.52</v>
      </c>
      <c r="J19" s="5">
        <f>D19+E19+F19+G19+H19+I19</f>
        <v>4590387.22</v>
      </c>
    </row>
    <row r="20" spans="1:10" x14ac:dyDescent="0.25">
      <c r="A20" s="8" t="s">
        <v>21</v>
      </c>
      <c r="B20" s="9">
        <v>9831731</v>
      </c>
      <c r="C20" s="10">
        <v>400000</v>
      </c>
      <c r="D20" s="9">
        <v>861227.61</v>
      </c>
      <c r="E20" s="9">
        <v>737121.41</v>
      </c>
      <c r="F20" s="9">
        <v>687490.09</v>
      </c>
      <c r="G20" s="9">
        <v>782554.59</v>
      </c>
      <c r="H20" s="9">
        <v>768756</v>
      </c>
      <c r="I20" s="20">
        <v>753237.52</v>
      </c>
      <c r="J20" s="5">
        <f>D20+E20+F20+G20+H20+I20</f>
        <v>4590387.22</v>
      </c>
    </row>
    <row r="21" spans="1:10" x14ac:dyDescent="0.25">
      <c r="A21" s="8" t="s">
        <v>22</v>
      </c>
      <c r="B21" s="10"/>
      <c r="C21" s="10"/>
      <c r="D21" s="10"/>
      <c r="E21" s="10"/>
      <c r="F21" s="10"/>
      <c r="G21" s="10"/>
      <c r="H21" s="10"/>
      <c r="I21" s="10"/>
      <c r="J21" s="10"/>
    </row>
    <row r="22" spans="1:10" ht="18" customHeight="1" x14ac:dyDescent="0.25">
      <c r="A22" s="8" t="s">
        <v>23</v>
      </c>
      <c r="B22" s="10"/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8" t="s">
        <v>24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0" x14ac:dyDescent="0.25">
      <c r="A24" s="8" t="s">
        <v>25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0" x14ac:dyDescent="0.25">
      <c r="A25" s="8" t="s">
        <v>26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0" ht="25.5" x14ac:dyDescent="0.25">
      <c r="A26" s="8" t="s">
        <v>27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0" x14ac:dyDescent="0.25">
      <c r="A27" s="8" t="s">
        <v>28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0" x14ac:dyDescent="0.25">
      <c r="A28" s="8" t="s">
        <v>29</v>
      </c>
      <c r="B28" s="10"/>
      <c r="C28" s="10"/>
      <c r="D28" s="10"/>
      <c r="E28" s="10"/>
      <c r="F28" s="10"/>
      <c r="G28" s="10"/>
      <c r="H28" s="10"/>
      <c r="I28" s="10"/>
      <c r="J28" s="10"/>
    </row>
    <row r="29" spans="1:10" x14ac:dyDescent="0.25">
      <c r="A29" s="4" t="s">
        <v>30</v>
      </c>
      <c r="B29" s="6">
        <f>SUM(B30:B38)</f>
        <v>0</v>
      </c>
      <c r="C29" s="6">
        <f>SUM(C30:C38)</f>
        <v>0</v>
      </c>
      <c r="D29" s="6">
        <f>SUM(D30:D38)</f>
        <v>0</v>
      </c>
      <c r="E29" s="6"/>
      <c r="F29" s="6"/>
      <c r="G29" s="6"/>
      <c r="H29" s="6"/>
      <c r="I29" s="6"/>
      <c r="J29" s="6"/>
    </row>
    <row r="30" spans="1:10" x14ac:dyDescent="0.25">
      <c r="A30" s="8" t="s">
        <v>31</v>
      </c>
      <c r="B30" s="10"/>
      <c r="C30" s="10"/>
      <c r="D30" s="10"/>
      <c r="E30" s="10"/>
      <c r="F30" s="10"/>
      <c r="G30" s="10"/>
      <c r="H30" s="10"/>
      <c r="I30" s="10"/>
      <c r="J30" s="10"/>
    </row>
    <row r="31" spans="1:10" x14ac:dyDescent="0.25">
      <c r="A31" s="8" t="s">
        <v>32</v>
      </c>
      <c r="B31" s="10"/>
      <c r="C31" s="10"/>
      <c r="D31" s="10"/>
      <c r="E31" s="10"/>
      <c r="F31" s="10"/>
      <c r="G31" s="10"/>
      <c r="H31" s="10"/>
      <c r="I31" s="10"/>
      <c r="J31" s="10"/>
    </row>
    <row r="32" spans="1:10" x14ac:dyDescent="0.25">
      <c r="A32" s="8" t="s">
        <v>33</v>
      </c>
      <c r="B32" s="10"/>
      <c r="C32" s="10"/>
      <c r="D32" s="10"/>
      <c r="E32" s="10"/>
      <c r="F32" s="10"/>
      <c r="G32" s="10"/>
      <c r="H32" s="10"/>
      <c r="I32" s="10"/>
      <c r="J32" s="10"/>
    </row>
    <row r="33" spans="1:10" x14ac:dyDescent="0.25">
      <c r="A33" s="8" t="s">
        <v>34</v>
      </c>
      <c r="B33" s="10"/>
      <c r="C33" s="10"/>
      <c r="D33" s="10"/>
      <c r="E33" s="10"/>
      <c r="F33" s="10"/>
      <c r="G33" s="10"/>
      <c r="H33" s="10"/>
      <c r="I33" s="10"/>
      <c r="J33" s="10"/>
    </row>
    <row r="34" spans="1:10" x14ac:dyDescent="0.25">
      <c r="A34" s="8" t="s">
        <v>35</v>
      </c>
      <c r="B34" s="10"/>
      <c r="C34" s="10"/>
      <c r="D34" s="10"/>
      <c r="E34" s="10"/>
      <c r="F34" s="10"/>
      <c r="G34" s="10"/>
      <c r="H34" s="10"/>
      <c r="I34" s="10"/>
      <c r="J34" s="10"/>
    </row>
    <row r="35" spans="1:10" x14ac:dyDescent="0.25">
      <c r="A35" s="8" t="s">
        <v>36</v>
      </c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25">
      <c r="A36" s="8" t="s">
        <v>37</v>
      </c>
      <c r="B36" s="10"/>
      <c r="C36" s="10"/>
      <c r="D36" s="10"/>
      <c r="E36" s="10"/>
      <c r="F36" s="10"/>
      <c r="G36" s="10"/>
      <c r="H36" s="10"/>
      <c r="I36" s="10"/>
      <c r="J36" s="10"/>
    </row>
    <row r="37" spans="1:10" x14ac:dyDescent="0.25">
      <c r="A37" s="8" t="s">
        <v>38</v>
      </c>
      <c r="B37" s="10"/>
      <c r="C37" s="10"/>
      <c r="D37" s="10"/>
      <c r="E37" s="10"/>
      <c r="F37" s="10"/>
      <c r="G37" s="10"/>
      <c r="H37" s="10"/>
      <c r="I37" s="10"/>
      <c r="J37" s="10"/>
    </row>
    <row r="38" spans="1:10" x14ac:dyDescent="0.25">
      <c r="A38" s="8" t="s">
        <v>39</v>
      </c>
      <c r="B38" s="10"/>
      <c r="C38" s="10"/>
      <c r="D38" s="10"/>
      <c r="E38" s="10"/>
      <c r="F38" s="10"/>
      <c r="G38" s="10"/>
      <c r="H38" s="10"/>
      <c r="I38" s="10"/>
      <c r="J38" s="10"/>
    </row>
    <row r="39" spans="1:10" x14ac:dyDescent="0.25">
      <c r="A39" s="4" t="s">
        <v>40</v>
      </c>
      <c r="B39" s="6">
        <f>SUM(B40:B46)</f>
        <v>0</v>
      </c>
      <c r="C39" s="6">
        <f>SUM(C40:C46)</f>
        <v>0</v>
      </c>
      <c r="D39" s="6">
        <f>SUM(D40:D46)</f>
        <v>0</v>
      </c>
      <c r="E39" s="6"/>
      <c r="F39" s="6"/>
      <c r="G39" s="6"/>
      <c r="H39" s="6"/>
      <c r="I39" s="6"/>
      <c r="J39" s="6"/>
    </row>
    <row r="40" spans="1:10" x14ac:dyDescent="0.25">
      <c r="A40" s="8" t="s">
        <v>41</v>
      </c>
      <c r="B40" s="10"/>
      <c r="C40" s="12"/>
      <c r="D40" s="12"/>
      <c r="E40" s="12"/>
      <c r="F40" s="12"/>
      <c r="G40" s="12"/>
      <c r="H40" s="12"/>
      <c r="I40" s="12"/>
      <c r="J40" s="12"/>
    </row>
    <row r="41" spans="1:10" x14ac:dyDescent="0.25">
      <c r="A41" s="8" t="s">
        <v>42</v>
      </c>
      <c r="B41" s="10"/>
      <c r="C41" s="11"/>
      <c r="D41" s="11"/>
      <c r="E41" s="11"/>
      <c r="F41" s="11"/>
      <c r="G41" s="11"/>
      <c r="H41" s="11"/>
      <c r="I41" s="11"/>
      <c r="J41" s="11"/>
    </row>
    <row r="42" spans="1:10" x14ac:dyDescent="0.25">
      <c r="A42" s="8" t="s">
        <v>43</v>
      </c>
      <c r="B42" s="10"/>
      <c r="C42" s="11"/>
      <c r="D42" s="11"/>
      <c r="E42" s="11"/>
      <c r="F42" s="11"/>
      <c r="G42" s="11"/>
      <c r="H42" s="11"/>
      <c r="I42" s="11"/>
      <c r="J42" s="11"/>
    </row>
    <row r="43" spans="1:10" x14ac:dyDescent="0.25">
      <c r="A43" s="8" t="s">
        <v>44</v>
      </c>
      <c r="B43" s="10"/>
      <c r="C43" s="11"/>
      <c r="D43" s="11"/>
      <c r="E43" s="11"/>
      <c r="F43" s="11"/>
      <c r="G43" s="11"/>
      <c r="H43" s="11"/>
      <c r="I43" s="11"/>
      <c r="J43" s="11"/>
    </row>
    <row r="44" spans="1:10" x14ac:dyDescent="0.25">
      <c r="A44" s="8" t="s">
        <v>45</v>
      </c>
      <c r="B44" s="10"/>
      <c r="C44" s="11"/>
      <c r="D44" s="11"/>
      <c r="E44" s="11"/>
      <c r="F44" s="11"/>
      <c r="G44" s="11"/>
      <c r="H44" s="11"/>
      <c r="I44" s="11"/>
      <c r="J44" s="11"/>
    </row>
    <row r="45" spans="1:10" x14ac:dyDescent="0.25">
      <c r="A45" s="8" t="s">
        <v>46</v>
      </c>
      <c r="B45" s="10"/>
      <c r="C45" s="11"/>
      <c r="D45" s="11"/>
      <c r="E45" s="11"/>
      <c r="F45" s="11"/>
      <c r="G45" s="11"/>
      <c r="H45" s="11"/>
      <c r="I45" s="11"/>
      <c r="J45" s="11"/>
    </row>
    <row r="46" spans="1:10" x14ac:dyDescent="0.25">
      <c r="A46" s="8" t="s">
        <v>47</v>
      </c>
      <c r="B46" s="10"/>
      <c r="C46" s="11"/>
      <c r="D46" s="11"/>
      <c r="E46" s="11"/>
      <c r="F46" s="11"/>
      <c r="G46" s="11"/>
      <c r="H46" s="11"/>
      <c r="I46" s="11"/>
      <c r="J46" s="11"/>
    </row>
    <row r="47" spans="1:10" x14ac:dyDescent="0.25">
      <c r="A47" s="4" t="s">
        <v>48</v>
      </c>
      <c r="B47" s="13"/>
      <c r="C47" s="12"/>
      <c r="D47" s="12"/>
      <c r="E47" s="12"/>
      <c r="F47" s="12"/>
      <c r="G47" s="12"/>
      <c r="H47" s="12"/>
      <c r="I47" s="12"/>
      <c r="J47" s="12"/>
    </row>
    <row r="48" spans="1:10" x14ac:dyDescent="0.25">
      <c r="A48" s="8" t="s">
        <v>49</v>
      </c>
      <c r="B48" s="10"/>
      <c r="C48" s="11"/>
      <c r="D48" s="11"/>
      <c r="E48" s="11"/>
      <c r="F48" s="11"/>
      <c r="G48" s="11"/>
      <c r="H48" s="11"/>
      <c r="I48" s="11"/>
      <c r="J48" s="11"/>
    </row>
    <row r="49" spans="1:10" x14ac:dyDescent="0.25">
      <c r="A49" s="8" t="s">
        <v>50</v>
      </c>
      <c r="B49" s="10"/>
      <c r="C49" s="11"/>
      <c r="D49" s="11"/>
      <c r="E49" s="11"/>
      <c r="F49" s="11"/>
      <c r="G49" s="11"/>
      <c r="H49" s="11"/>
      <c r="I49" s="11"/>
      <c r="J49" s="11"/>
    </row>
    <row r="50" spans="1:10" x14ac:dyDescent="0.25">
      <c r="A50" s="8" t="s">
        <v>51</v>
      </c>
      <c r="B50" s="10"/>
      <c r="C50" s="11"/>
      <c r="D50" s="11"/>
      <c r="E50" s="11"/>
      <c r="F50" s="11"/>
      <c r="G50" s="11"/>
      <c r="H50" s="11"/>
      <c r="I50" s="11"/>
      <c r="J50" s="11"/>
    </row>
    <row r="51" spans="1:10" x14ac:dyDescent="0.25">
      <c r="A51" s="8" t="s">
        <v>52</v>
      </c>
      <c r="B51" s="10"/>
      <c r="C51" s="11"/>
      <c r="D51" s="11"/>
      <c r="E51" s="11"/>
      <c r="F51" s="11"/>
      <c r="G51" s="11"/>
      <c r="H51" s="11"/>
      <c r="I51" s="11"/>
      <c r="J51" s="11"/>
    </row>
    <row r="52" spans="1:10" x14ac:dyDescent="0.25">
      <c r="A52" s="8" t="s">
        <v>53</v>
      </c>
      <c r="B52" s="10"/>
      <c r="C52" s="11"/>
      <c r="D52" s="11"/>
      <c r="E52" s="11"/>
      <c r="F52" s="11"/>
      <c r="G52" s="11"/>
      <c r="H52" s="11"/>
      <c r="I52" s="11"/>
      <c r="J52" s="11"/>
    </row>
    <row r="53" spans="1:10" x14ac:dyDescent="0.25">
      <c r="A53" s="8" t="s">
        <v>54</v>
      </c>
      <c r="B53" s="10"/>
      <c r="C53" s="11"/>
      <c r="D53" s="11"/>
      <c r="E53" s="11"/>
      <c r="F53" s="11"/>
      <c r="G53" s="11"/>
      <c r="H53" s="11"/>
      <c r="I53" s="11"/>
      <c r="J53" s="11"/>
    </row>
    <row r="54" spans="1:10" x14ac:dyDescent="0.25">
      <c r="A54" s="8" t="s">
        <v>55</v>
      </c>
      <c r="B54" s="10"/>
      <c r="C54" s="11"/>
      <c r="D54" s="11"/>
      <c r="E54" s="11"/>
      <c r="F54" s="11"/>
      <c r="G54" s="11"/>
      <c r="H54" s="11"/>
      <c r="I54" s="11"/>
      <c r="J54" s="11"/>
    </row>
    <row r="55" spans="1:10" x14ac:dyDescent="0.25">
      <c r="A55" s="4" t="s">
        <v>56</v>
      </c>
      <c r="B55" s="6">
        <f>SUM(B56:B64)</f>
        <v>0</v>
      </c>
      <c r="C55" s="13">
        <f>SUM(C56:C64)</f>
        <v>0</v>
      </c>
      <c r="D55" s="13">
        <f>SUM(D56:D64)</f>
        <v>0</v>
      </c>
      <c r="E55" s="13"/>
      <c r="F55" s="13"/>
      <c r="G55" s="13"/>
      <c r="H55" s="13"/>
      <c r="I55" s="13"/>
      <c r="J55" s="13"/>
    </row>
    <row r="56" spans="1:10" x14ac:dyDescent="0.25">
      <c r="A56" s="8" t="s">
        <v>57</v>
      </c>
      <c r="B56" s="10"/>
      <c r="C56" s="12"/>
      <c r="D56" s="12"/>
      <c r="E56" s="12"/>
      <c r="F56" s="12"/>
      <c r="G56" s="12"/>
      <c r="H56" s="12"/>
      <c r="I56" s="12"/>
      <c r="J56" s="12"/>
    </row>
    <row r="57" spans="1:10" x14ac:dyDescent="0.25">
      <c r="A57" s="8" t="s">
        <v>58</v>
      </c>
      <c r="B57" s="10"/>
      <c r="C57" s="10"/>
      <c r="D57" s="10"/>
      <c r="E57" s="10"/>
      <c r="F57" s="10"/>
      <c r="G57" s="10"/>
      <c r="H57" s="10"/>
      <c r="I57" s="10"/>
      <c r="J57" s="10"/>
    </row>
    <row r="58" spans="1:10" x14ac:dyDescent="0.25">
      <c r="A58" s="8" t="s">
        <v>59</v>
      </c>
      <c r="B58" s="10"/>
      <c r="C58" s="12"/>
      <c r="D58" s="12"/>
      <c r="E58" s="12"/>
      <c r="F58" s="12"/>
      <c r="G58" s="12"/>
      <c r="H58" s="12"/>
      <c r="I58" s="12"/>
      <c r="J58" s="12"/>
    </row>
    <row r="59" spans="1:10" x14ac:dyDescent="0.25">
      <c r="A59" s="8" t="s">
        <v>60</v>
      </c>
      <c r="B59" s="10"/>
      <c r="C59" s="11"/>
      <c r="D59" s="11"/>
      <c r="E59" s="11"/>
      <c r="F59" s="11"/>
      <c r="G59" s="11"/>
      <c r="H59" s="11"/>
      <c r="I59" s="11"/>
      <c r="J59" s="11"/>
    </row>
    <row r="60" spans="1:10" x14ac:dyDescent="0.25">
      <c r="A60" s="8" t="s">
        <v>61</v>
      </c>
      <c r="B60" s="10"/>
      <c r="C60" s="11"/>
      <c r="D60" s="11"/>
      <c r="E60" s="11"/>
      <c r="F60" s="11"/>
      <c r="G60" s="11"/>
      <c r="H60" s="11"/>
      <c r="I60" s="11"/>
      <c r="J60" s="11"/>
    </row>
    <row r="61" spans="1:10" x14ac:dyDescent="0.25">
      <c r="A61" s="8" t="s">
        <v>62</v>
      </c>
      <c r="B61" s="10"/>
      <c r="C61" s="11"/>
      <c r="D61" s="11"/>
      <c r="E61" s="11"/>
      <c r="F61" s="11"/>
      <c r="G61" s="11"/>
      <c r="H61" s="11"/>
      <c r="I61" s="11"/>
      <c r="J61" s="11"/>
    </row>
    <row r="62" spans="1:10" x14ac:dyDescent="0.25">
      <c r="A62" s="8" t="s">
        <v>63</v>
      </c>
      <c r="B62" s="10"/>
      <c r="C62" s="11"/>
      <c r="D62" s="11"/>
      <c r="E62" s="11"/>
      <c r="F62" s="11"/>
      <c r="G62" s="11"/>
      <c r="H62" s="11"/>
      <c r="I62" s="11"/>
      <c r="J62" s="11"/>
    </row>
    <row r="63" spans="1:10" x14ac:dyDescent="0.25">
      <c r="A63" s="8" t="s">
        <v>64</v>
      </c>
      <c r="B63" s="10">
        <v>0</v>
      </c>
      <c r="C63" s="11"/>
      <c r="D63" s="11"/>
      <c r="E63" s="11"/>
      <c r="F63" s="11"/>
      <c r="G63" s="11"/>
      <c r="H63" s="11"/>
      <c r="I63" s="11"/>
      <c r="J63" s="11"/>
    </row>
    <row r="64" spans="1:10" x14ac:dyDescent="0.25">
      <c r="A64" s="8" t="s">
        <v>65</v>
      </c>
      <c r="B64" s="10"/>
      <c r="C64" s="11"/>
      <c r="D64" s="11"/>
      <c r="E64" s="11"/>
      <c r="F64" s="11"/>
      <c r="G64" s="11"/>
      <c r="H64" s="11"/>
      <c r="I64" s="11"/>
      <c r="J64" s="11"/>
    </row>
    <row r="65" spans="1:10" x14ac:dyDescent="0.25">
      <c r="A65" s="4" t="s">
        <v>66</v>
      </c>
      <c r="B65" s="13">
        <f>+B66</f>
        <v>60000000</v>
      </c>
      <c r="C65" s="12"/>
      <c r="D65" s="12"/>
      <c r="E65" s="12"/>
      <c r="F65" s="12"/>
      <c r="G65" s="12"/>
      <c r="H65" s="12"/>
      <c r="I65" s="12"/>
      <c r="J65" s="12"/>
    </row>
    <row r="66" spans="1:10" x14ac:dyDescent="0.25">
      <c r="A66" s="8" t="s">
        <v>67</v>
      </c>
      <c r="B66" s="9">
        <v>60000000</v>
      </c>
      <c r="C66" s="11"/>
      <c r="D66" s="11"/>
      <c r="E66" s="11"/>
      <c r="F66" s="11"/>
      <c r="G66" s="11"/>
      <c r="H66" s="11"/>
      <c r="I66" s="11"/>
      <c r="J66" s="11"/>
    </row>
    <row r="67" spans="1:10" x14ac:dyDescent="0.25">
      <c r="A67" s="8" t="s">
        <v>68</v>
      </c>
      <c r="B67" s="9"/>
      <c r="C67" s="11"/>
      <c r="D67" s="11"/>
      <c r="E67" s="11"/>
      <c r="F67" s="11"/>
      <c r="G67" s="11"/>
      <c r="H67" s="11"/>
      <c r="I67" s="11"/>
      <c r="J67" s="11"/>
    </row>
    <row r="68" spans="1:10" x14ac:dyDescent="0.25">
      <c r="A68" s="8" t="s">
        <v>69</v>
      </c>
      <c r="B68" s="10"/>
      <c r="C68" s="11"/>
      <c r="D68" s="11"/>
      <c r="E68" s="11"/>
      <c r="F68" s="11"/>
      <c r="G68" s="11"/>
      <c r="H68" s="11"/>
      <c r="I68" s="11"/>
      <c r="J68" s="11"/>
    </row>
    <row r="69" spans="1:10" ht="25.5" x14ac:dyDescent="0.25">
      <c r="A69" s="8" t="s">
        <v>70</v>
      </c>
      <c r="B69" s="10"/>
      <c r="C69" s="11"/>
      <c r="D69" s="11"/>
      <c r="E69" s="11"/>
      <c r="F69" s="11"/>
      <c r="G69" s="11"/>
      <c r="H69" s="11"/>
      <c r="I69" s="11"/>
      <c r="J69" s="11"/>
    </row>
    <row r="70" spans="1:10" x14ac:dyDescent="0.25">
      <c r="A70" s="4" t="s">
        <v>71</v>
      </c>
      <c r="B70" s="13"/>
      <c r="C70" s="12"/>
      <c r="D70" s="12"/>
      <c r="E70" s="12"/>
      <c r="F70" s="12"/>
      <c r="G70" s="12"/>
      <c r="H70" s="12"/>
      <c r="I70" s="12"/>
      <c r="J70" s="12"/>
    </row>
    <row r="71" spans="1:10" x14ac:dyDescent="0.25">
      <c r="A71" s="8" t="s">
        <v>72</v>
      </c>
      <c r="B71" s="10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8" t="s">
        <v>73</v>
      </c>
      <c r="B72" s="10"/>
      <c r="C72" s="11"/>
      <c r="D72" s="11"/>
      <c r="E72" s="11"/>
      <c r="F72" s="11"/>
      <c r="G72" s="11"/>
      <c r="H72" s="11"/>
      <c r="I72" s="11"/>
      <c r="J72" s="11"/>
    </row>
    <row r="73" spans="1:10" x14ac:dyDescent="0.25">
      <c r="A73" s="4" t="s">
        <v>74</v>
      </c>
      <c r="B73" s="13"/>
      <c r="C73" s="12"/>
      <c r="D73" s="12"/>
      <c r="E73" s="12"/>
      <c r="F73" s="12"/>
      <c r="G73" s="12"/>
      <c r="H73" s="12"/>
      <c r="I73" s="12"/>
      <c r="J73" s="12"/>
    </row>
    <row r="74" spans="1:10" x14ac:dyDescent="0.25">
      <c r="A74" s="8" t="s">
        <v>75</v>
      </c>
      <c r="B74" s="10"/>
      <c r="C74" s="11"/>
      <c r="D74" s="11"/>
      <c r="E74" s="11"/>
      <c r="F74" s="11"/>
      <c r="G74" s="11"/>
      <c r="H74" s="11"/>
      <c r="I74" s="11"/>
      <c r="J74" s="11"/>
    </row>
    <row r="75" spans="1:10" x14ac:dyDescent="0.25">
      <c r="A75" s="8" t="s">
        <v>76</v>
      </c>
      <c r="B75" s="10"/>
      <c r="C75" s="11"/>
      <c r="D75" s="11"/>
      <c r="E75" s="11"/>
      <c r="F75" s="11"/>
      <c r="G75" s="11"/>
      <c r="H75" s="11"/>
      <c r="I75" s="11"/>
      <c r="J75" s="11"/>
    </row>
    <row r="76" spans="1:10" x14ac:dyDescent="0.25">
      <c r="A76" s="8" t="s">
        <v>77</v>
      </c>
      <c r="B76" s="10"/>
      <c r="C76" s="11"/>
      <c r="D76" s="11"/>
      <c r="E76" s="11"/>
      <c r="F76" s="11"/>
      <c r="G76" s="11"/>
      <c r="H76" s="11"/>
      <c r="I76" s="11"/>
      <c r="J76" s="11"/>
    </row>
    <row r="77" spans="1:10" x14ac:dyDescent="0.25">
      <c r="A77" s="14" t="s">
        <v>78</v>
      </c>
      <c r="B77" s="13">
        <f t="shared" ref="B77:J77" si="1">+B12</f>
        <v>155327650</v>
      </c>
      <c r="C77" s="13">
        <f t="shared" si="1"/>
        <v>0</v>
      </c>
      <c r="D77" s="13">
        <f t="shared" si="1"/>
        <v>6792847.3099999996</v>
      </c>
      <c r="E77" s="13">
        <f t="shared" si="1"/>
        <v>6631524.7700000005</v>
      </c>
      <c r="F77" s="13">
        <f t="shared" si="1"/>
        <v>6656932.0699999994</v>
      </c>
      <c r="G77" s="13">
        <f t="shared" si="1"/>
        <v>6793009.2999999998</v>
      </c>
      <c r="H77" s="13">
        <f t="shared" si="1"/>
        <v>6853835.6899999995</v>
      </c>
      <c r="I77" s="13"/>
      <c r="J77" s="13">
        <f t="shared" si="1"/>
        <v>40610483.68</v>
      </c>
    </row>
    <row r="78" spans="1:10" x14ac:dyDescent="0.25">
      <c r="A78" s="4" t="s">
        <v>79</v>
      </c>
      <c r="B78" s="15"/>
      <c r="C78" s="11"/>
      <c r="D78" s="11"/>
      <c r="E78" s="11"/>
      <c r="F78" s="11"/>
      <c r="G78" s="11"/>
      <c r="H78" s="11"/>
      <c r="I78" s="11"/>
      <c r="J78" s="11"/>
    </row>
    <row r="79" spans="1:10" x14ac:dyDescent="0.25">
      <c r="A79" s="4" t="s">
        <v>80</v>
      </c>
      <c r="B79" s="13"/>
      <c r="C79" s="12"/>
      <c r="D79" s="12"/>
      <c r="E79" s="12"/>
      <c r="F79" s="12"/>
      <c r="G79" s="12"/>
      <c r="H79" s="12"/>
      <c r="I79" s="12"/>
      <c r="J79" s="12"/>
    </row>
    <row r="80" spans="1:10" x14ac:dyDescent="0.25">
      <c r="A80" s="8" t="s">
        <v>81</v>
      </c>
      <c r="B80" s="10">
        <v>0</v>
      </c>
      <c r="C80" s="11"/>
      <c r="D80" s="11"/>
      <c r="E80" s="11"/>
      <c r="F80" s="11"/>
      <c r="G80" s="11"/>
      <c r="H80" s="11"/>
      <c r="I80" s="11"/>
      <c r="J80" s="11"/>
    </row>
    <row r="81" spans="1:10" x14ac:dyDescent="0.25">
      <c r="A81" s="8" t="s">
        <v>82</v>
      </c>
      <c r="B81" s="10">
        <v>0</v>
      </c>
      <c r="C81" s="11"/>
      <c r="D81" s="11"/>
      <c r="E81" s="11"/>
      <c r="F81" s="11"/>
      <c r="G81" s="11"/>
      <c r="H81" s="11"/>
      <c r="I81" s="11"/>
      <c r="J81" s="11"/>
    </row>
    <row r="82" spans="1:10" x14ac:dyDescent="0.25">
      <c r="A82" s="4" t="s">
        <v>83</v>
      </c>
      <c r="B82" s="13"/>
      <c r="C82" s="12"/>
      <c r="D82" s="12"/>
      <c r="E82" s="12"/>
      <c r="F82" s="12"/>
      <c r="G82" s="12"/>
      <c r="H82" s="12"/>
      <c r="I82" s="12"/>
      <c r="J82" s="12"/>
    </row>
    <row r="83" spans="1:10" x14ac:dyDescent="0.25">
      <c r="A83" s="8" t="s">
        <v>84</v>
      </c>
      <c r="B83" s="10">
        <v>0</v>
      </c>
      <c r="C83" s="11"/>
      <c r="D83" s="11"/>
      <c r="E83" s="11"/>
      <c r="F83" s="11"/>
      <c r="G83" s="11"/>
      <c r="H83" s="11"/>
      <c r="I83" s="11"/>
      <c r="J83" s="11"/>
    </row>
    <row r="84" spans="1:10" x14ac:dyDescent="0.25">
      <c r="A84" s="8" t="s">
        <v>85</v>
      </c>
      <c r="B84" s="10">
        <v>0</v>
      </c>
      <c r="C84" s="11"/>
      <c r="D84" s="11"/>
      <c r="E84" s="11"/>
      <c r="F84" s="11"/>
      <c r="G84" s="11"/>
      <c r="H84" s="11"/>
      <c r="I84" s="11"/>
      <c r="J84" s="11"/>
    </row>
    <row r="85" spans="1:10" x14ac:dyDescent="0.25">
      <c r="A85" s="4" t="s">
        <v>86</v>
      </c>
      <c r="B85" s="13"/>
      <c r="C85" s="12"/>
      <c r="D85" s="12"/>
      <c r="E85" s="12"/>
      <c r="F85" s="12"/>
      <c r="G85" s="12"/>
      <c r="H85" s="12"/>
      <c r="I85" s="12"/>
      <c r="J85" s="12"/>
    </row>
    <row r="86" spans="1:10" x14ac:dyDescent="0.25">
      <c r="A86" s="8" t="s">
        <v>87</v>
      </c>
      <c r="B86" s="10">
        <v>0</v>
      </c>
      <c r="C86" s="11"/>
      <c r="D86" s="11"/>
      <c r="E86" s="11"/>
      <c r="F86" s="11"/>
      <c r="G86" s="11"/>
      <c r="H86" s="11"/>
      <c r="I86" s="11"/>
      <c r="J86" s="11"/>
    </row>
    <row r="87" spans="1:10" x14ac:dyDescent="0.25">
      <c r="A87" s="14" t="s">
        <v>88</v>
      </c>
      <c r="B87" s="13"/>
      <c r="C87" s="12"/>
      <c r="D87" s="12"/>
      <c r="E87" s="12"/>
      <c r="F87" s="12"/>
      <c r="G87" s="12"/>
      <c r="H87" s="12"/>
      <c r="I87" s="12"/>
      <c r="J87" s="12"/>
    </row>
    <row r="88" spans="1:10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</row>
    <row r="89" spans="1:10" x14ac:dyDescent="0.25">
      <c r="A89" s="16" t="s">
        <v>89</v>
      </c>
      <c r="B89" s="6">
        <f>+B77</f>
        <v>155327650</v>
      </c>
      <c r="C89" s="6">
        <f>+C77</f>
        <v>0</v>
      </c>
      <c r="D89" s="6">
        <f>+D77</f>
        <v>6792847.3099999996</v>
      </c>
      <c r="E89" s="6">
        <f>E12</f>
        <v>6631524.7700000005</v>
      </c>
      <c r="F89" s="6">
        <f>F12</f>
        <v>6656932.0699999994</v>
      </c>
      <c r="G89" s="6">
        <f>G12</f>
        <v>6793009.2999999998</v>
      </c>
      <c r="H89" s="6">
        <f>H12</f>
        <v>6853835.6899999995</v>
      </c>
      <c r="I89" s="6"/>
      <c r="J89" s="6">
        <f>J12</f>
        <v>40610483.68</v>
      </c>
    </row>
    <row r="90" spans="1:10" x14ac:dyDescent="0.25">
      <c r="A90" t="s">
        <v>90</v>
      </c>
    </row>
    <row r="91" spans="1:10" x14ac:dyDescent="0.25">
      <c r="A91" s="17" t="s">
        <v>91</v>
      </c>
    </row>
    <row r="92" spans="1:10" x14ac:dyDescent="0.25">
      <c r="A92" s="17" t="s">
        <v>92</v>
      </c>
    </row>
    <row r="93" spans="1:10" x14ac:dyDescent="0.25">
      <c r="A93" t="s">
        <v>93</v>
      </c>
    </row>
    <row r="94" spans="1:10" x14ac:dyDescent="0.25">
      <c r="A94" s="17" t="s">
        <v>94</v>
      </c>
    </row>
    <row r="95" spans="1:10" x14ac:dyDescent="0.25">
      <c r="A95" t="s">
        <v>95</v>
      </c>
    </row>
    <row r="96" spans="1:10" x14ac:dyDescent="0.25">
      <c r="A96" t="s">
        <v>96</v>
      </c>
    </row>
    <row r="99" spans="1:10" x14ac:dyDescent="0.25">
      <c r="A99" s="18" t="s">
        <v>97</v>
      </c>
      <c r="B99" s="19"/>
      <c r="C99" s="19"/>
      <c r="F99" s="19" t="s">
        <v>98</v>
      </c>
      <c r="G99" s="19"/>
      <c r="H99" s="19"/>
      <c r="I99" s="19"/>
    </row>
    <row r="100" spans="1:10" x14ac:dyDescent="0.25">
      <c r="A100" s="18"/>
      <c r="B100" s="20"/>
      <c r="C100" s="20"/>
      <c r="F100" s="20"/>
      <c r="G100" s="20"/>
      <c r="H100" s="20"/>
      <c r="I100" s="20"/>
    </row>
    <row r="101" spans="1:10" x14ac:dyDescent="0.25">
      <c r="B101" s="20"/>
      <c r="C101" s="20"/>
      <c r="F101" s="20"/>
      <c r="G101" s="20"/>
      <c r="H101" s="20"/>
      <c r="I101" s="20"/>
    </row>
    <row r="102" spans="1:10" x14ac:dyDescent="0.25">
      <c r="A102" s="18" t="s">
        <v>99</v>
      </c>
      <c r="B102" s="19"/>
      <c r="C102" s="19"/>
      <c r="F102" s="19" t="s">
        <v>100</v>
      </c>
      <c r="G102" s="19"/>
      <c r="H102" s="19"/>
      <c r="I102" s="19"/>
    </row>
    <row r="103" spans="1:10" x14ac:dyDescent="0.25">
      <c r="A103" t="s">
        <v>101</v>
      </c>
      <c r="B103" s="19"/>
      <c r="C103" s="19"/>
      <c r="F103" s="19" t="s">
        <v>102</v>
      </c>
      <c r="G103" s="19"/>
      <c r="H103" s="19"/>
      <c r="I103" s="19"/>
    </row>
    <row r="104" spans="1:10" x14ac:dyDescent="0.25">
      <c r="B104" s="20"/>
      <c r="C104" s="20"/>
    </row>
    <row r="105" spans="1:10" x14ac:dyDescent="0.25">
      <c r="A105" s="21" t="s">
        <v>103</v>
      </c>
      <c r="B105" s="21"/>
      <c r="C105" s="21"/>
      <c r="D105" s="21"/>
      <c r="E105" s="21"/>
      <c r="F105" s="21"/>
      <c r="G105" s="21"/>
      <c r="H105" s="21"/>
      <c r="I105" s="21"/>
      <c r="J105" s="21"/>
    </row>
    <row r="106" spans="1:10" x14ac:dyDescent="0.25">
      <c r="A106" s="1"/>
      <c r="B106" s="1"/>
      <c r="C106" s="1"/>
    </row>
    <row r="107" spans="1:10" x14ac:dyDescent="0.25">
      <c r="A107" s="21" t="s">
        <v>105</v>
      </c>
      <c r="B107" s="21"/>
      <c r="C107" s="21"/>
      <c r="D107" s="21"/>
      <c r="E107" s="21"/>
      <c r="F107" s="21"/>
      <c r="G107" s="21"/>
      <c r="H107" s="21"/>
      <c r="I107" s="21"/>
      <c r="J107" s="21"/>
    </row>
    <row r="108" spans="1:10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</row>
    <row r="109" spans="1:10" x14ac:dyDescent="0.25">
      <c r="A109" s="21" t="s">
        <v>106</v>
      </c>
      <c r="B109" s="21"/>
      <c r="C109" s="21"/>
      <c r="D109" s="21"/>
      <c r="E109" s="21"/>
      <c r="F109" s="21"/>
      <c r="G109" s="21"/>
      <c r="H109" s="21"/>
      <c r="I109" s="21"/>
      <c r="J109" s="21"/>
    </row>
    <row r="110" spans="1:10" x14ac:dyDescent="0.25">
      <c r="B110" s="20"/>
      <c r="C110" s="20"/>
    </row>
  </sheetData>
  <mergeCells count="6">
    <mergeCell ref="A107:J108"/>
    <mergeCell ref="A109:J109"/>
    <mergeCell ref="A7:J7"/>
    <mergeCell ref="A8:J8"/>
    <mergeCell ref="A9:J9"/>
    <mergeCell ref="A105:J105"/>
  </mergeCells>
  <printOptions horizontalCentered="1"/>
  <pageMargins left="0.23622047244094491" right="0.23622047244094491" top="0.19685039370078741" bottom="0.19685039370078741" header="0.51181102362204722" footer="0.51181102362204722"/>
  <pageSetup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dc:description/>
  <cp:lastModifiedBy>usrinfo</cp:lastModifiedBy>
  <cp:revision>6</cp:revision>
  <cp:lastPrinted>2025-07-11T15:56:17Z</cp:lastPrinted>
  <dcterms:created xsi:type="dcterms:W3CDTF">2018-04-17T18:57:16Z</dcterms:created>
  <dcterms:modified xsi:type="dcterms:W3CDTF">2025-07-12T19:37:27Z</dcterms:modified>
  <dc:language>es-DO</dc:language>
</cp:coreProperties>
</file>