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rinfo\Desktop\DATOS JULIO 2025\FINANZAS\PRESUPUESTO\"/>
    </mc:Choice>
  </mc:AlternateContent>
  <xr:revisionPtr revIDLastSave="0" documentId="13_ncr:1_{8BA0706C-B4BC-4C88-9281-253517F7060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tilla Presupuesto" sheetId="1" r:id="rId1"/>
  </sheets>
  <definedNames>
    <definedName name="_xlnm.Print_Area" localSheetId="0">'Plantilla Presupuesto'!$A$1:$K$106</definedName>
    <definedName name="_xlnm.Print_Titles" localSheetId="0">'Plantilla Presupuesto'!$1:$11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K18" i="1"/>
  <c r="K15" i="1"/>
  <c r="K14" i="1"/>
  <c r="J19" i="1"/>
  <c r="J13" i="1"/>
  <c r="I19" i="1"/>
  <c r="I13" i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G13" i="1"/>
  <c r="F13" i="1"/>
  <c r="E13" i="1"/>
  <c r="D13" i="1"/>
  <c r="K13" i="1" s="1"/>
  <c r="B13" i="1"/>
  <c r="E12" i="1" l="1"/>
  <c r="F12" i="1"/>
  <c r="K19" i="1"/>
  <c r="G12" i="1"/>
  <c r="G89" i="1" s="1"/>
  <c r="H12" i="1"/>
  <c r="H89" i="1" s="1"/>
  <c r="J12" i="1"/>
  <c r="I12" i="1"/>
  <c r="B12" i="1"/>
  <c r="B77" i="1" s="1"/>
  <c r="B89" i="1" s="1"/>
  <c r="E89" i="1"/>
  <c r="E77" i="1"/>
  <c r="F89" i="1"/>
  <c r="F77" i="1"/>
  <c r="D12" i="1"/>
  <c r="K12" i="1" l="1"/>
  <c r="H77" i="1"/>
  <c r="G77" i="1"/>
  <c r="I89" i="1"/>
  <c r="I77" i="1"/>
  <c r="J89" i="1"/>
  <c r="J77" i="1"/>
  <c r="D77" i="1"/>
  <c r="D89" i="1" s="1"/>
  <c r="K89" i="1" l="1"/>
  <c r="K77" i="1"/>
</calcChain>
</file>

<file path=xl/sharedStrings.xml><?xml version="1.0" encoding="utf-8"?>
<sst xmlns="http://schemas.openxmlformats.org/spreadsheetml/2006/main" count="108" uniqueCount="108">
  <si>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</si>
  <si>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</si>
  <si>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</si>
  <si>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</si>
  <si>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</si>
  <si>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</si>
  <si>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</si>
  <si>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</si>
  <si>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</si>
  <si>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</si>
  <si>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</si>
  <si>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</si>
  <si>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</si>
  <si>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</si>
  <si>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</si>
  <si>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</si>
  <si>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</si>
  <si>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</si>
  <si>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</si>
  <si>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</si>
  <si>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</si>
  <si>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</si>
  <si>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</si>
  <si>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</si>
  <si>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</si>
  <si>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</si>
  <si>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</si>
  <si>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</si>
  <si>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</si>
  <si>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</si>
  <si>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</si>
  <si>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</si>
  <si>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</si>
  <si>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</si>
  <si>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</si>
  <si>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</si>
  <si>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</si>
  <si>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</si>
  <si>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</si>
  <si>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</si>
  <si>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</si>
  <si>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</si>
  <si>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</si>
  <si>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</si>
  <si>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</si>
  <si>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</si>
  <si>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</si>
  <si>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</si>
  <si>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</si>
  <si>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</si>
  <si>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</si>
  <si>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</si>
  <si>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</si>
  <si>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</si>
  <si>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</si>
  <si>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</si>
  <si>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</si>
  <si>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</si>
  <si>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</si>
  <si>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</si>
  <si>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</si>
  <si>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</si>
  <si>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</si>
  <si>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</si>
  <si>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</si>
  <si>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</si>
  <si>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</si>
  <si>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</si>
  <si>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</si>
  <si>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</si>
  <si>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</si>
  <si>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</si>
  <si>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</si>
  <si>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</si>
  <si>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</si>
  <si>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</si>
  <si>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</si>
  <si>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</si>
  <si>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</si>
  <si>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</si>
  <si>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</si>
  <si>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</si>
  <si>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</si>
  <si>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</si>
  <si>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</si>
  <si>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</si>
  <si>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</si>
  <si>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</si>
  <si>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</si>
  <si>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</si>
  <si>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</si>
  <si>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</si>
  <si>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</si>
  <si>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</si>
  <si>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</si>
  <si>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</si>
  <si>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</si>
  <si>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</si>
  <si>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</si>
  <si>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</si>
  <si>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</si>
  <si>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</si>
  <si>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</si>
  <si>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</si>
  <si>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</si>
  <si>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Julio</t>
  </si>
  <si>
    <t>Sr. FRANCISCO PAVONESSA  GRULLON</t>
  </si>
  <si>
    <t xml:space="preserve"> PRESIDENTE COMISION HIPICA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</si>
</sst>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" fontId="0" fillId="0" borderId="1" xfId="0" applyNumberFormat="1" applyBorder="1"/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552255</xdr:colOff>
      <xdr:row>0</xdr:row>
      <xdr:rowOff>315</xdr:rowOff>
    </xdr:from>
    <xdr:to>
      <xdr:col>4</xdr:col>
      <xdr:colOff>498360</xdr:colOff>
      <xdr:row>5</xdr:row>
      <xdr:rowOff>129615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5248080" y="315"/>
          <a:ext cx="2594055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107"/>
  <sheetViews>
    <sheetView showGridLines="0" tabSelected="1" topLeftCell="A70" zoomScaleNormal="100" workbookViewId="0">
      <pane xSplit="1" topLeftCell="B1" activePane="topRight" state="frozen"/>
      <selection activeCell="A4" sqref="A4"/>
      <selection pane="topRight" activeCell="A102" sqref="A102"/>
    </sheetView>
  </sheetViews>
  <sheetFormatPr baseColWidth="10" defaultColWidth="9.140625" defaultRowHeight="15" customHeight="1" x14ac:dyDescent="0.25"/>
  <cols>
    <col min="1" max="1" width="70.42578125" customWidth="1"/>
    <col min="2" max="2" width="14.57031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10" width="12.28515625" customWidth="1"/>
    <col min="11" max="11" width="13.85546875" customWidth="1"/>
  </cols>
  <sheetData>
    <row r="7" spans="1:11" ht="17.45" customHeight="1" x14ac:dyDescent="0.25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7.45" customHeight="1" x14ac:dyDescent="0.25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15.75" customHeight="1" x14ac:dyDescent="0.25">
      <c r="A9" s="23" t="s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31.5" x14ac:dyDescent="0.25">
      <c r="A11" s="2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 t="s">
        <v>10</v>
      </c>
      <c r="H11" s="3" t="s">
        <v>11</v>
      </c>
      <c r="I11" s="24" t="s">
        <v>104</v>
      </c>
      <c r="J11" s="24" t="s">
        <v>105</v>
      </c>
      <c r="K11" s="3" t="s">
        <v>12</v>
      </c>
    </row>
    <row r="12" spans="1:11" x14ac:dyDescent="0.25">
      <c r="A12" s="4" t="s">
        <v>13</v>
      </c>
      <c r="B12" s="5">
        <f>+B13+B19+B29+B39+B55+B65</f>
        <v>155327650</v>
      </c>
      <c r="C12" s="5"/>
      <c r="D12" s="5">
        <f>+D13+D19+D29+D39+D55+D65</f>
        <v>6792847.3099999996</v>
      </c>
      <c r="E12" s="5">
        <f>+E13+E19+E29+E39+E55+E65</f>
        <v>6631524.7700000005</v>
      </c>
      <c r="F12" s="5">
        <f>+F13+F19+F29+F39+F55+F65</f>
        <v>6656932.0699999994</v>
      </c>
      <c r="G12" s="5">
        <f>+G13+G19+G29+G39+G55+G65</f>
        <v>7114116.0799999991</v>
      </c>
      <c r="H12" s="5">
        <f>H13+H19</f>
        <v>6815196.7899999991</v>
      </c>
      <c r="I12" s="5">
        <f>I13+I19</f>
        <v>6860419.9399999995</v>
      </c>
      <c r="J12" s="5">
        <f>J13+J19</f>
        <v>6852094.5499999989</v>
      </c>
      <c r="K12" s="5">
        <f>D12+E12+F12+G12+H12+I12+J12</f>
        <v>47723131.50999999</v>
      </c>
    </row>
    <row r="13" spans="1:11" x14ac:dyDescent="0.25">
      <c r="A13" s="4" t="s">
        <v>14</v>
      </c>
      <c r="B13" s="6">
        <f>+B14+B15+B16+B17+B18</f>
        <v>85495919</v>
      </c>
      <c r="C13" s="7">
        <v>-400000</v>
      </c>
      <c r="D13" s="6">
        <f>+D14+D15+D16+D17+D18</f>
        <v>5931619.6999999993</v>
      </c>
      <c r="E13" s="6">
        <f>+E14+E15+E16+E17+E18</f>
        <v>5894403.3600000003</v>
      </c>
      <c r="F13" s="6">
        <f>+F14+F15+F16+F17+F18</f>
        <v>5969441.9799999995</v>
      </c>
      <c r="G13" s="6">
        <f>+G14+G15+G16+G17+G18</f>
        <v>6331561.4899999993</v>
      </c>
      <c r="H13" s="6">
        <f>H14+H15+H18</f>
        <v>6046440.7899999991</v>
      </c>
      <c r="I13" s="6">
        <f>I14+I15+I18</f>
        <v>6107182.4199999999</v>
      </c>
      <c r="J13" s="6">
        <f>J14+J15+J18</f>
        <v>6086401.4899999993</v>
      </c>
      <c r="K13" s="5">
        <f t="shared" ref="K13:K15" si="0">D13+E13+F13+G13+H13+I13+J13</f>
        <v>42367051.229999997</v>
      </c>
    </row>
    <row r="14" spans="1:11" x14ac:dyDescent="0.25">
      <c r="A14" s="8" t="s">
        <v>15</v>
      </c>
      <c r="B14" s="9">
        <v>66098242</v>
      </c>
      <c r="C14" s="10">
        <v>2500</v>
      </c>
      <c r="D14" s="9">
        <v>4725514.0999999996</v>
      </c>
      <c r="E14" s="9">
        <v>4693247.46</v>
      </c>
      <c r="F14" s="9">
        <v>4758306.0999999996</v>
      </c>
      <c r="G14" s="25">
        <v>5082246.0999999996</v>
      </c>
      <c r="H14" s="25">
        <v>4821746.0999999996</v>
      </c>
      <c r="I14" s="25">
        <v>4874409.2</v>
      </c>
      <c r="J14" s="25">
        <v>4856392.0999999996</v>
      </c>
      <c r="K14" s="5">
        <f t="shared" si="0"/>
        <v>33811861.159999996</v>
      </c>
    </row>
    <row r="15" spans="1:11" x14ac:dyDescent="0.25">
      <c r="A15" s="8" t="s">
        <v>16</v>
      </c>
      <c r="B15" s="9">
        <v>10900860</v>
      </c>
      <c r="C15" s="10">
        <v>-3165000</v>
      </c>
      <c r="D15" s="9">
        <v>493000</v>
      </c>
      <c r="E15" s="9">
        <v>493000</v>
      </c>
      <c r="F15" s="9">
        <v>493000</v>
      </c>
      <c r="G15" s="9">
        <v>493000</v>
      </c>
      <c r="H15" s="9">
        <v>493000</v>
      </c>
      <c r="I15" s="25">
        <v>493000</v>
      </c>
      <c r="J15" s="25">
        <v>493000</v>
      </c>
      <c r="K15" s="5">
        <f t="shared" si="0"/>
        <v>3451000</v>
      </c>
    </row>
    <row r="16" spans="1:11" x14ac:dyDescent="0.25">
      <c r="A16" s="8" t="s">
        <v>17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8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8" t="s">
        <v>19</v>
      </c>
      <c r="B18" s="9">
        <v>8496817</v>
      </c>
      <c r="C18" s="10">
        <v>265000</v>
      </c>
      <c r="D18" s="9">
        <v>713105.6</v>
      </c>
      <c r="E18" s="9">
        <v>708155.9</v>
      </c>
      <c r="F18" s="9">
        <v>718135.88</v>
      </c>
      <c r="G18" s="25">
        <v>756315.39</v>
      </c>
      <c r="H18" s="25">
        <v>731694.69</v>
      </c>
      <c r="I18" s="25">
        <v>739773.22</v>
      </c>
      <c r="J18" s="25">
        <v>737009.39</v>
      </c>
      <c r="K18" s="5">
        <f t="shared" ref="K18:K20" si="1">D18+E18+F18+G18+H18+I18+J18</f>
        <v>5104190.0699999994</v>
      </c>
    </row>
    <row r="19" spans="1:11" x14ac:dyDescent="0.25">
      <c r="A19" s="4" t="s">
        <v>20</v>
      </c>
      <c r="B19" s="6">
        <f t="shared" ref="B19:G19" si="2">SUM(B20:B28)</f>
        <v>9831731</v>
      </c>
      <c r="C19" s="6">
        <f t="shared" si="2"/>
        <v>400000</v>
      </c>
      <c r="D19" s="6">
        <f t="shared" si="2"/>
        <v>861227.61</v>
      </c>
      <c r="E19" s="6">
        <f t="shared" si="2"/>
        <v>737121.41</v>
      </c>
      <c r="F19" s="6">
        <f t="shared" si="2"/>
        <v>687490.09</v>
      </c>
      <c r="G19" s="6">
        <f t="shared" si="2"/>
        <v>782554.59</v>
      </c>
      <c r="H19" s="6">
        <f>H20</f>
        <v>768756</v>
      </c>
      <c r="I19" s="6">
        <f>I20</f>
        <v>753237.52</v>
      </c>
      <c r="J19" s="6">
        <f>J20</f>
        <v>765693.06</v>
      </c>
      <c r="K19" s="5">
        <f t="shared" si="1"/>
        <v>5356080.2799999993</v>
      </c>
    </row>
    <row r="20" spans="1:11" x14ac:dyDescent="0.25">
      <c r="A20" s="8" t="s">
        <v>21</v>
      </c>
      <c r="B20" s="9">
        <v>9831731</v>
      </c>
      <c r="C20" s="10">
        <v>400000</v>
      </c>
      <c r="D20" s="9">
        <v>861227.61</v>
      </c>
      <c r="E20" s="9">
        <v>737121.41</v>
      </c>
      <c r="F20" s="9">
        <v>687490.09</v>
      </c>
      <c r="G20" s="9">
        <v>782554.59</v>
      </c>
      <c r="H20" s="9">
        <v>768756</v>
      </c>
      <c r="I20" s="25">
        <v>753237.52</v>
      </c>
      <c r="J20" s="25">
        <v>765693.06</v>
      </c>
      <c r="K20" s="5">
        <f t="shared" si="1"/>
        <v>5356080.2799999993</v>
      </c>
    </row>
    <row r="21" spans="1:11" x14ac:dyDescent="0.25">
      <c r="A21" s="8" t="s">
        <v>22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8" customHeight="1" x14ac:dyDescent="0.25">
      <c r="A22" s="8" t="s">
        <v>23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A23" s="8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5">
      <c r="A24" s="8" t="s">
        <v>25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5">
      <c r="A25" s="8" t="s">
        <v>26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25.5" x14ac:dyDescent="0.25">
      <c r="A26" s="8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5">
      <c r="A27" s="8" t="s">
        <v>28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5">
      <c r="A28" s="8" t="s">
        <v>29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5">
      <c r="A29" s="4" t="s">
        <v>30</v>
      </c>
      <c r="B29" s="6">
        <f>SUM(B30:B38)</f>
        <v>0</v>
      </c>
      <c r="C29" s="6">
        <f>SUM(C30:C38)</f>
        <v>0</v>
      </c>
      <c r="D29" s="6">
        <f>SUM(D30:D38)</f>
        <v>0</v>
      </c>
      <c r="E29" s="6"/>
      <c r="F29" s="6"/>
      <c r="G29" s="6"/>
      <c r="H29" s="6"/>
      <c r="I29" s="6"/>
      <c r="J29" s="6"/>
      <c r="K29" s="6"/>
    </row>
    <row r="30" spans="1:11" x14ac:dyDescent="0.25">
      <c r="A30" s="8" t="s">
        <v>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5">
      <c r="A31" s="8" t="s">
        <v>32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5">
      <c r="A32" s="8" t="s">
        <v>33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8" t="s">
        <v>34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8" t="s">
        <v>35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8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8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8" t="s">
        <v>38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8" t="s">
        <v>39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4" t="s">
        <v>40</v>
      </c>
      <c r="B39" s="6">
        <f>SUM(B40:B46)</f>
        <v>0</v>
      </c>
      <c r="C39" s="6">
        <f>SUM(C40:C46)</f>
        <v>0</v>
      </c>
      <c r="D39" s="6">
        <f>SUM(D40:D46)</f>
        <v>0</v>
      </c>
      <c r="E39" s="6"/>
      <c r="F39" s="6"/>
      <c r="G39" s="6"/>
      <c r="H39" s="6"/>
      <c r="I39" s="6"/>
      <c r="J39" s="6"/>
      <c r="K39" s="6"/>
    </row>
    <row r="40" spans="1:11" x14ac:dyDescent="0.25">
      <c r="A40" s="8" t="s">
        <v>41</v>
      </c>
      <c r="B40" s="10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8" t="s">
        <v>42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8" t="s">
        <v>43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8" t="s">
        <v>44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25">
      <c r="A44" s="8" t="s">
        <v>45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25">
      <c r="A45" s="8" t="s">
        <v>46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5">
      <c r="A46" s="8" t="s">
        <v>47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5">
      <c r="A47" s="4" t="s">
        <v>48</v>
      </c>
      <c r="B47" s="13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8" t="s">
        <v>49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8" t="s">
        <v>50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8" t="s">
        <v>51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8" t="s">
        <v>52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8" t="s">
        <v>53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8" t="s">
        <v>54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8" t="s">
        <v>55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4" t="s">
        <v>56</v>
      </c>
      <c r="B55" s="6">
        <f>SUM(B56:B64)</f>
        <v>0</v>
      </c>
      <c r="C55" s="13">
        <f>SUM(C56:C64)</f>
        <v>0</v>
      </c>
      <c r="D55" s="13">
        <f>SUM(D56:D64)</f>
        <v>0</v>
      </c>
      <c r="E55" s="13"/>
      <c r="F55" s="13"/>
      <c r="G55" s="13"/>
      <c r="H55" s="13"/>
      <c r="I55" s="13"/>
      <c r="J55" s="13"/>
      <c r="K55" s="13"/>
    </row>
    <row r="56" spans="1:11" x14ac:dyDescent="0.25">
      <c r="A56" s="8" t="s">
        <v>57</v>
      </c>
      <c r="B56" s="10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8" t="s">
        <v>58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x14ac:dyDescent="0.25">
      <c r="A58" s="8" t="s">
        <v>59</v>
      </c>
      <c r="B58" s="10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8" t="s">
        <v>60</v>
      </c>
      <c r="B59" s="10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8" t="s">
        <v>61</v>
      </c>
      <c r="B60" s="10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25">
      <c r="A61" s="8" t="s">
        <v>62</v>
      </c>
      <c r="B61" s="10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8" t="s">
        <v>63</v>
      </c>
      <c r="B62" s="10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8" t="s">
        <v>64</v>
      </c>
      <c r="B63" s="10">
        <v>0</v>
      </c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8" t="s">
        <v>65</v>
      </c>
      <c r="B64" s="10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4" t="s">
        <v>66</v>
      </c>
      <c r="B65" s="13">
        <f>+B66</f>
        <v>60000000</v>
      </c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25">
      <c r="A66" s="8" t="s">
        <v>67</v>
      </c>
      <c r="B66" s="9">
        <v>60000000</v>
      </c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8" t="s">
        <v>68</v>
      </c>
      <c r="B67" s="9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8" t="s">
        <v>69</v>
      </c>
      <c r="B68" s="10"/>
      <c r="C68" s="11"/>
      <c r="D68" s="11"/>
      <c r="E68" s="11"/>
      <c r="F68" s="11"/>
      <c r="G68" s="11"/>
      <c r="H68" s="11"/>
      <c r="I68" s="11"/>
      <c r="J68" s="11"/>
      <c r="K68" s="11"/>
    </row>
    <row r="69" spans="1:11" ht="25.5" x14ac:dyDescent="0.25">
      <c r="A69" s="8" t="s">
        <v>70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4" t="s">
        <v>71</v>
      </c>
      <c r="B70" s="13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25">
      <c r="A71" s="8" t="s">
        <v>72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8" t="s">
        <v>73</v>
      </c>
      <c r="B72" s="10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4" t="s">
        <v>74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</row>
    <row r="74" spans="1:11" x14ac:dyDescent="0.25">
      <c r="A74" s="8" t="s">
        <v>75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8" t="s">
        <v>76</v>
      </c>
      <c r="B75" s="10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8" t="s">
        <v>77</v>
      </c>
      <c r="B76" s="10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4" t="s">
        <v>78</v>
      </c>
      <c r="B77" s="13">
        <f t="shared" ref="B77:K77" si="3">+B12</f>
        <v>155327650</v>
      </c>
      <c r="C77" s="13">
        <f t="shared" si="3"/>
        <v>0</v>
      </c>
      <c r="D77" s="13">
        <f t="shared" si="3"/>
        <v>6792847.3099999996</v>
      </c>
      <c r="E77" s="13">
        <f t="shared" si="3"/>
        <v>6631524.7700000005</v>
      </c>
      <c r="F77" s="13">
        <f t="shared" si="3"/>
        <v>6656932.0699999994</v>
      </c>
      <c r="G77" s="13">
        <f t="shared" si="3"/>
        <v>7114116.0799999991</v>
      </c>
      <c r="H77" s="13">
        <f t="shared" si="3"/>
        <v>6815196.7899999991</v>
      </c>
      <c r="I77" s="13">
        <f t="shared" si="3"/>
        <v>6860419.9399999995</v>
      </c>
      <c r="J77" s="13">
        <f t="shared" si="3"/>
        <v>6852094.5499999989</v>
      </c>
      <c r="K77" s="13">
        <f t="shared" si="3"/>
        <v>47723131.50999999</v>
      </c>
    </row>
    <row r="78" spans="1:11" x14ac:dyDescent="0.25">
      <c r="A78" s="4" t="s">
        <v>79</v>
      </c>
      <c r="B78" s="15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4" t="s">
        <v>80</v>
      </c>
      <c r="B79" s="13"/>
      <c r="C79" s="12"/>
      <c r="D79" s="12"/>
      <c r="E79" s="12"/>
      <c r="F79" s="12"/>
      <c r="G79" s="12"/>
      <c r="H79" s="12"/>
      <c r="I79" s="12"/>
      <c r="J79" s="12"/>
      <c r="K79" s="12"/>
    </row>
    <row r="80" spans="1:11" x14ac:dyDescent="0.25">
      <c r="A80" s="8" t="s">
        <v>81</v>
      </c>
      <c r="B80" s="10">
        <v>0</v>
      </c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8" t="s">
        <v>82</v>
      </c>
      <c r="B81" s="10">
        <v>0</v>
      </c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4" t="s">
        <v>83</v>
      </c>
      <c r="B82" s="13"/>
      <c r="C82" s="12"/>
      <c r="D82" s="12"/>
      <c r="E82" s="12"/>
      <c r="F82" s="12"/>
      <c r="G82" s="12"/>
      <c r="H82" s="12"/>
      <c r="I82" s="12"/>
      <c r="J82" s="12"/>
      <c r="K82" s="12"/>
    </row>
    <row r="83" spans="1:11" x14ac:dyDescent="0.25">
      <c r="A83" s="8" t="s">
        <v>84</v>
      </c>
      <c r="B83" s="10">
        <v>0</v>
      </c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8" t="s">
        <v>85</v>
      </c>
      <c r="B84" s="10">
        <v>0</v>
      </c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4" t="s">
        <v>86</v>
      </c>
      <c r="B85" s="13"/>
      <c r="C85" s="12"/>
      <c r="D85" s="12"/>
      <c r="E85" s="12"/>
      <c r="F85" s="12"/>
      <c r="G85" s="12"/>
      <c r="H85" s="12"/>
      <c r="I85" s="12"/>
      <c r="J85" s="12"/>
      <c r="K85" s="12"/>
    </row>
    <row r="86" spans="1:11" x14ac:dyDescent="0.25">
      <c r="A86" s="8" t="s">
        <v>87</v>
      </c>
      <c r="B86" s="10">
        <v>0</v>
      </c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4" t="s">
        <v>88</v>
      </c>
      <c r="B87" s="13"/>
      <c r="C87" s="12"/>
      <c r="D87" s="12"/>
      <c r="E87" s="12"/>
      <c r="F87" s="12"/>
      <c r="G87" s="12"/>
      <c r="H87" s="12"/>
      <c r="I87" s="12"/>
      <c r="J87" s="12"/>
      <c r="K87" s="12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6" t="s">
        <v>89</v>
      </c>
      <c r="B89" s="6">
        <f>+B77</f>
        <v>155327650</v>
      </c>
      <c r="C89" s="6">
        <f>+C77</f>
        <v>0</v>
      </c>
      <c r="D89" s="6">
        <f>+D77</f>
        <v>6792847.3099999996</v>
      </c>
      <c r="E89" s="6">
        <f>E12</f>
        <v>6631524.7700000005</v>
      </c>
      <c r="F89" s="6">
        <f>F12</f>
        <v>6656932.0699999994</v>
      </c>
      <c r="G89" s="6">
        <f>G12</f>
        <v>7114116.0799999991</v>
      </c>
      <c r="H89" s="6">
        <f>H12</f>
        <v>6815196.7899999991</v>
      </c>
      <c r="I89" s="6">
        <f>I12</f>
        <v>6860419.9399999995</v>
      </c>
      <c r="J89" s="6">
        <f>J12</f>
        <v>6852094.5499999989</v>
      </c>
      <c r="K89" s="6">
        <f>K12</f>
        <v>47723131.50999999</v>
      </c>
    </row>
    <row r="90" spans="1:11" x14ac:dyDescent="0.25">
      <c r="A90" t="s">
        <v>90</v>
      </c>
    </row>
    <row r="91" spans="1:11" x14ac:dyDescent="0.25">
      <c r="A91" s="17" t="s">
        <v>91</v>
      </c>
    </row>
    <row r="92" spans="1:11" x14ac:dyDescent="0.25">
      <c r="A92" s="17" t="s">
        <v>92</v>
      </c>
    </row>
    <row r="93" spans="1:11" x14ac:dyDescent="0.25">
      <c r="A93" t="s">
        <v>93</v>
      </c>
    </row>
    <row r="94" spans="1:11" x14ac:dyDescent="0.25">
      <c r="A94" s="17" t="s">
        <v>94</v>
      </c>
    </row>
    <row r="95" spans="1:11" x14ac:dyDescent="0.25">
      <c r="A95" t="s">
        <v>95</v>
      </c>
    </row>
    <row r="96" spans="1:11" x14ac:dyDescent="0.25">
      <c r="A96" t="s">
        <v>96</v>
      </c>
    </row>
    <row r="98" spans="1:11" x14ac:dyDescent="0.25">
      <c r="A98" s="18" t="s">
        <v>97</v>
      </c>
      <c r="B98" s="19"/>
      <c r="C98" s="19"/>
      <c r="H98" s="19" t="s">
        <v>98</v>
      </c>
      <c r="I98" s="19"/>
      <c r="J98" s="19"/>
    </row>
    <row r="99" spans="1:11" x14ac:dyDescent="0.25">
      <c r="B99" s="20"/>
      <c r="C99" s="20"/>
      <c r="H99" s="20"/>
      <c r="I99" s="20"/>
      <c r="J99" s="20"/>
    </row>
    <row r="100" spans="1:11" x14ac:dyDescent="0.25">
      <c r="A100" s="18" t="s">
        <v>99</v>
      </c>
      <c r="B100" s="19"/>
      <c r="C100" s="19"/>
      <c r="H100" s="19" t="s">
        <v>100</v>
      </c>
      <c r="I100" s="19"/>
      <c r="J100" s="19"/>
    </row>
    <row r="101" spans="1:11" x14ac:dyDescent="0.25">
      <c r="A101" t="s">
        <v>101</v>
      </c>
      <c r="B101" s="19"/>
      <c r="C101" s="19"/>
      <c r="H101" s="19" t="s">
        <v>102</v>
      </c>
      <c r="I101" s="19"/>
      <c r="J101" s="19"/>
    </row>
    <row r="102" spans="1:11" x14ac:dyDescent="0.25">
      <c r="B102" s="20"/>
      <c r="C102" s="20"/>
    </row>
    <row r="103" spans="1:11" x14ac:dyDescent="0.25">
      <c r="A103" s="21" t="s">
        <v>103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x14ac:dyDescent="0.25">
      <c r="A104" s="21" t="s">
        <v>106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x14ac:dyDescent="0.25">
      <c r="A106" s="21" t="s">
        <v>107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x14ac:dyDescent="0.25">
      <c r="B107" s="20"/>
      <c r="C107" s="20"/>
    </row>
  </sheetData>
  <mergeCells count="6">
    <mergeCell ref="A104:K105"/>
    <mergeCell ref="A106:K106"/>
    <mergeCell ref="A7:K7"/>
    <mergeCell ref="A8:K8"/>
    <mergeCell ref="A9:K9"/>
    <mergeCell ref="A103:K103"/>
  </mergeCells>
  <printOptions horizontalCentered="1"/>
  <pageMargins left="0.23622047244094491" right="0.23622047244094491" top="0.19685039370078741" bottom="0.19685039370078741" header="0.51181102362204722" footer="0.51181102362204722"/>
  <pageSetup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2025-08-05T16:14:53Z</cp:lastPrinted>
  <dcterms:created xsi:type="dcterms:W3CDTF">2018-04-17T18:57:16Z</dcterms:created>
  <dcterms:modified xsi:type="dcterms:W3CDTF">2025-08-05T16:18:17Z</dcterms:modified>
  <dc:language>es-DO</dc:language>
</cp:coreProperties>
</file>